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65" windowWidth="10590" windowHeight="6480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GN'!$A$3:$M$58</definedName>
  </definedNames>
  <calcPr fullCalcOnLoad="1"/>
</workbook>
</file>

<file path=xl/sharedStrings.xml><?xml version="1.0" encoding="utf-8"?>
<sst xmlns="http://schemas.openxmlformats.org/spreadsheetml/2006/main" count="62" uniqueCount="50">
  <si>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</si>
  <si>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</si>
  <si>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</si>
  <si>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</si>
  <si>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</si>
  <si>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</si>
  <si>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</si>
  <si>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</si>
  <si>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</si>
  <si>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</si>
  <si>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</si>
  <si>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</si>
  <si>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</si>
  <si>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</si>
  <si>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</si>
  <si>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</si>
  <si>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</si>
  <si>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</si>
  <si>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</si>
  <si>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</si>
  <si>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</si>
  <si>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</si>
  <si>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</si>
  <si>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</si>
  <si>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</si>
  <si>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</si>
  <si>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</si>
  <si>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</si>
  <si>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</si>
  <si>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</si>
  <si>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</si>
  <si>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</si>
  <si>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</si>
  <si>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</si>
  <si>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</si>
  <si>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</si>
  <si>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</si>
  <si>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</si>
  <si>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</si>
  <si>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</si>
  <si>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</si>
  <si>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</si>
  <si>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</si>
  <si>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</si>
  <si>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</si>
  <si>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</si>
  <si>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</si>
  <si>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</si>
  <si>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</si>
  <si>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31.12.18</t>
  </si>
</sst>
</file>

<file path=xl/styles.xml><?xml version="1.0" encoding="utf-8"?>
<styleSheet xmlns="http://schemas.openxmlformats.org/spreadsheetml/2006/main">
  <numFmts count="47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  <numFmt numFmtId="195" formatCode="0.0000"/>
    <numFmt numFmtId="196" formatCode="_(* #,##0_);_(* \(#,##0\);_(* &quot;-&quot;??_);_(@_)"/>
    <numFmt numFmtId="197" formatCode="_ * #,##0_ ;_ * \-#,##0_ ;_ * &quot;-&quot;??_ ;_ @_ "/>
    <numFmt numFmtId="198" formatCode="_ * #,##0.000_ ;_ * \-#,##0.000_ ;_ * &quot;-&quot;??_ ;_ @_ "/>
    <numFmt numFmtId="199" formatCode="0.00000"/>
    <numFmt numFmtId="200" formatCode="[$-280A]dddd\,\ dd&quot; de &quot;mmmm&quot; de &quot;yyyy"/>
    <numFmt numFmtId="201" formatCode="[$-280A]hh:mm:ss\ AM/PM"/>
    <numFmt numFmtId="202" formatCode="&quot;S/.&quot;\ #,##0.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/>
      <bottom style="hair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1" fontId="28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24" borderId="0" xfId="93" applyFont="1" applyFill="1" applyBorder="1">
      <alignment/>
      <protection/>
    </xf>
    <xf numFmtId="0" fontId="22" fillId="24" borderId="0" xfId="93" applyFont="1" applyFill="1" applyAlignment="1">
      <alignment horizontal="left"/>
      <protection/>
    </xf>
    <xf numFmtId="0" fontId="0" fillId="25" borderId="0" xfId="93" applyFont="1" applyFill="1">
      <alignment/>
      <protection/>
    </xf>
    <xf numFmtId="0" fontId="21" fillId="24" borderId="0" xfId="93" applyFont="1" applyFill="1" applyAlignment="1">
      <alignment horizontal="left"/>
      <protection/>
    </xf>
    <xf numFmtId="0" fontId="29" fillId="24" borderId="0" xfId="93" applyFont="1" applyFill="1" applyBorder="1">
      <alignment/>
      <protection/>
    </xf>
    <xf numFmtId="17" fontId="30" fillId="26" borderId="10" xfId="93" applyNumberFormat="1" applyFont="1" applyFill="1" applyBorder="1" applyAlignment="1" quotePrefix="1">
      <alignment horizontal="center" vertical="center" wrapText="1"/>
      <protection/>
    </xf>
    <xf numFmtId="17" fontId="30" fillId="26" borderId="10" xfId="93" applyNumberFormat="1" applyFont="1" applyFill="1" applyBorder="1" applyAlignment="1">
      <alignment horizontal="center" vertical="center" wrapText="1"/>
      <protection/>
    </xf>
    <xf numFmtId="0" fontId="0" fillId="24" borderId="11" xfId="93" applyFont="1" applyFill="1" applyBorder="1" applyAlignment="1">
      <alignment vertical="center"/>
      <protection/>
    </xf>
    <xf numFmtId="0" fontId="0" fillId="24" borderId="10" xfId="93" applyFont="1" applyFill="1" applyBorder="1" applyAlignment="1">
      <alignment vertical="center"/>
      <protection/>
    </xf>
    <xf numFmtId="3" fontId="0" fillId="24" borderId="10" xfId="93" applyNumberFormat="1" applyFont="1" applyFill="1" applyBorder="1" applyAlignment="1">
      <alignment horizontal="center" vertical="center"/>
      <protection/>
    </xf>
    <xf numFmtId="0" fontId="0" fillId="24" borderId="12" xfId="93" applyFont="1" applyFill="1" applyBorder="1" applyAlignment="1">
      <alignment vertical="center"/>
      <protection/>
    </xf>
    <xf numFmtId="3" fontId="0" fillId="24" borderId="13" xfId="93" applyNumberFormat="1" applyFont="1" applyFill="1" applyBorder="1" applyAlignment="1">
      <alignment horizontal="center" vertical="center"/>
      <protection/>
    </xf>
    <xf numFmtId="0" fontId="30" fillId="26" borderId="10" xfId="93" applyFont="1" applyFill="1" applyBorder="1">
      <alignment/>
      <protection/>
    </xf>
    <xf numFmtId="0" fontId="22" fillId="24" borderId="0" xfId="93" applyFont="1" applyFill="1" applyAlignment="1">
      <alignment horizontal="center" vertical="center"/>
      <protection/>
    </xf>
    <xf numFmtId="0" fontId="30" fillId="26" borderId="10" xfId="93" applyFont="1" applyFill="1" applyBorder="1" applyAlignment="1">
      <alignment vertical="center"/>
      <protection/>
    </xf>
    <xf numFmtId="3" fontId="30" fillId="26" borderId="10" xfId="93" applyNumberFormat="1" applyFont="1" applyFill="1" applyBorder="1" applyAlignment="1">
      <alignment horizontal="center" vertical="center"/>
      <protection/>
    </xf>
    <xf numFmtId="0" fontId="30" fillId="26" borderId="14" xfId="93" applyFont="1" applyFill="1" applyBorder="1" applyAlignment="1">
      <alignment horizontal="center"/>
      <protection/>
    </xf>
    <xf numFmtId="0" fontId="0" fillId="25" borderId="15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18" xfId="0" applyFont="1" applyFill="1" applyBorder="1" applyAlignment="1">
      <alignment horizontal="center" vertical="center"/>
    </xf>
    <xf numFmtId="0" fontId="0" fillId="24" borderId="19" xfId="93" applyFont="1" applyFill="1" applyBorder="1" applyAlignment="1">
      <alignment horizontal="left" vertical="center" indent="1"/>
      <protection/>
    </xf>
    <xf numFmtId="0" fontId="0" fillId="24" borderId="11" xfId="93" applyFont="1" applyFill="1" applyBorder="1" applyAlignment="1">
      <alignment horizontal="left" vertical="center" indent="1"/>
      <protection/>
    </xf>
    <xf numFmtId="0" fontId="21" fillId="25" borderId="20" xfId="0" applyFont="1" applyFill="1" applyBorder="1" applyAlignment="1">
      <alignment vertical="center"/>
    </xf>
    <xf numFmtId="0" fontId="21" fillId="25" borderId="21" xfId="0" applyFont="1" applyFill="1" applyBorder="1" applyAlignment="1">
      <alignment vertical="center"/>
    </xf>
    <xf numFmtId="0" fontId="21" fillId="25" borderId="22" xfId="0" applyFont="1" applyFill="1" applyBorder="1" applyAlignment="1">
      <alignment vertical="center"/>
    </xf>
    <xf numFmtId="3" fontId="0" fillId="24" borderId="23" xfId="93" applyNumberFormat="1" applyFont="1" applyFill="1" applyBorder="1" applyAlignment="1">
      <alignment horizontal="center" vertical="center"/>
      <protection/>
    </xf>
    <xf numFmtId="3" fontId="0" fillId="24" borderId="24" xfId="93" applyNumberFormat="1" applyFont="1" applyFill="1" applyBorder="1" applyAlignment="1">
      <alignment horizontal="center" vertical="center"/>
      <protection/>
    </xf>
    <xf numFmtId="3" fontId="0" fillId="24" borderId="19" xfId="93" applyNumberFormat="1" applyFont="1" applyFill="1" applyBorder="1" applyAlignment="1">
      <alignment horizontal="center" vertical="center"/>
      <protection/>
    </xf>
    <xf numFmtId="3" fontId="0" fillId="24" borderId="11" xfId="93" applyNumberFormat="1" applyFont="1" applyFill="1" applyBorder="1" applyAlignment="1">
      <alignment horizontal="center" vertical="center"/>
      <protection/>
    </xf>
    <xf numFmtId="0" fontId="0" fillId="24" borderId="0" xfId="93" applyFont="1" applyFill="1" applyBorder="1" applyAlignment="1">
      <alignment horizontal="left" vertical="center" wrapText="1"/>
      <protection/>
    </xf>
    <xf numFmtId="0" fontId="30" fillId="26" borderId="20" xfId="93" applyFont="1" applyFill="1" applyBorder="1" applyAlignment="1">
      <alignment horizontal="center"/>
      <protection/>
    </xf>
    <xf numFmtId="0" fontId="30" fillId="26" borderId="21" xfId="93" applyFont="1" applyFill="1" applyBorder="1" applyAlignment="1">
      <alignment horizontal="center"/>
      <protection/>
    </xf>
    <xf numFmtId="0" fontId="30" fillId="26" borderId="22" xfId="93" applyFont="1" applyFill="1" applyBorder="1" applyAlignment="1">
      <alignment horizontal="center"/>
      <protection/>
    </xf>
    <xf numFmtId="0" fontId="0" fillId="25" borderId="25" xfId="0" applyFill="1" applyBorder="1" applyAlignment="1">
      <alignment horizontal="left"/>
    </xf>
    <xf numFmtId="0" fontId="0" fillId="25" borderId="26" xfId="0" applyFill="1" applyBorder="1" applyAlignment="1">
      <alignment horizontal="left"/>
    </xf>
    <xf numFmtId="0" fontId="22" fillId="24" borderId="0" xfId="93" applyFont="1" applyFill="1" applyAlignment="1">
      <alignment horizontal="center" vertical="center"/>
      <protection/>
    </xf>
    <xf numFmtId="0" fontId="0" fillId="25" borderId="27" xfId="0" applyFill="1" applyBorder="1" applyAlignment="1">
      <alignment horizontal="left"/>
    </xf>
    <xf numFmtId="0" fontId="0" fillId="25" borderId="28" xfId="0" applyFill="1" applyBorder="1" applyAlignment="1">
      <alignment horizontal="left"/>
    </xf>
    <xf numFmtId="0" fontId="0" fillId="25" borderId="29" xfId="0" applyFont="1" applyFill="1" applyBorder="1" applyAlignment="1">
      <alignment horizontal="left" wrapText="1"/>
    </xf>
    <xf numFmtId="0" fontId="0" fillId="25" borderId="3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25" borderId="31" xfId="0" applyFont="1" applyFill="1" applyBorder="1" applyAlignment="1">
      <alignment horizontal="left"/>
    </xf>
    <xf numFmtId="0" fontId="0" fillId="25" borderId="32" xfId="0" applyFont="1" applyFill="1" applyBorder="1" applyAlignment="1">
      <alignment horizontal="left"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Currency" xfId="89"/>
    <cellStyle name="Currency [0]" xfId="90"/>
    <cellStyle name="Neutral" xfId="91"/>
    <cellStyle name="No-definido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524827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524827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524827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524827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52482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52482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52482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5248275" y="51530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5248275" y="5133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5248275" y="5105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63055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63055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63055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63055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63055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63055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63055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32194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32194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42767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42767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32194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32194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>
      <xdr:nvSpPr>
        <xdr:cNvPr id="24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42767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42767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M58"/>
  <sheetViews>
    <sheetView showGridLines="0" tabSelected="1" view="pageBreakPreview" zoomScale="93" zoomScaleNormal="73" zoomScaleSheetLayoutView="93" zoomScalePageLayoutView="40" workbookViewId="0" topLeftCell="A1">
      <selection activeCell="K40" sqref="K40"/>
    </sheetView>
  </sheetViews>
  <sheetFormatPr defaultColWidth="11.421875" defaultRowHeight="12.75"/>
  <cols>
    <col min="1" max="1" width="32.7109375" style="3" customWidth="1"/>
    <col min="2" max="2" width="15.57421875" style="3" customWidth="1"/>
    <col min="3" max="3" width="15.8515625" style="3" customWidth="1"/>
    <col min="4" max="4" width="14.57421875" style="3" customWidth="1"/>
    <col min="5" max="6" width="15.8515625" style="1" customWidth="1"/>
    <col min="7" max="7" width="18.421875" style="1" customWidth="1"/>
    <col min="8" max="8" width="18.00390625" style="1" customWidth="1"/>
    <col min="9" max="9" width="17.140625" style="1" customWidth="1"/>
    <col min="10" max="10" width="16.421875" style="1" customWidth="1"/>
    <col min="11" max="11" width="15.8515625" style="1" customWidth="1"/>
    <col min="12" max="12" width="15.7109375" style="1" customWidth="1"/>
    <col min="13" max="13" width="15.8515625" style="1" customWidth="1"/>
    <col min="14" max="16384" width="11.421875" style="1" customWidth="1"/>
  </cols>
  <sheetData>
    <row r="3" spans="1:11" ht="24.7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2.75">
      <c r="A4" s="38" t="s">
        <v>49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4" ht="12.75">
      <c r="A5" s="14"/>
      <c r="B5" s="14"/>
      <c r="C5" s="14"/>
      <c r="D5" s="14"/>
    </row>
    <row r="6" spans="1:4" ht="12.75">
      <c r="A6" s="2"/>
      <c r="B6" s="2"/>
      <c r="C6" s="2"/>
      <c r="D6" s="2"/>
    </row>
    <row r="7" spans="1:4" ht="12.75">
      <c r="A7" s="4" t="s">
        <v>2</v>
      </c>
      <c r="B7" s="3" t="s">
        <v>3</v>
      </c>
      <c r="D7" s="4"/>
    </row>
    <row r="8" spans="1:4" ht="12.75">
      <c r="A8" s="4" t="s">
        <v>4</v>
      </c>
      <c r="B8" s="3" t="s">
        <v>5</v>
      </c>
      <c r="D8" s="4"/>
    </row>
    <row r="9" spans="1:4" ht="12.75">
      <c r="A9" s="4" t="s">
        <v>6</v>
      </c>
      <c r="B9" s="3" t="s">
        <v>7</v>
      </c>
      <c r="D9" s="4"/>
    </row>
    <row r="11" spans="1:4" ht="14.25">
      <c r="A11" s="2" t="s">
        <v>16</v>
      </c>
      <c r="B11" s="2"/>
      <c r="C11" s="2"/>
      <c r="D11" s="2"/>
    </row>
    <row r="12" spans="5:6" ht="13.5" thickBot="1">
      <c r="E12" s="5">
        <v>31</v>
      </c>
      <c r="F12" s="5">
        <v>28</v>
      </c>
    </row>
    <row r="13" spans="1:13" ht="28.5" customHeight="1" thickBot="1">
      <c r="A13" s="6" t="s">
        <v>8</v>
      </c>
      <c r="B13" s="7">
        <v>43101</v>
      </c>
      <c r="C13" s="7">
        <v>43132</v>
      </c>
      <c r="D13" s="7">
        <v>43160</v>
      </c>
      <c r="E13" s="7">
        <v>43191</v>
      </c>
      <c r="F13" s="7">
        <v>43221</v>
      </c>
      <c r="G13" s="7">
        <v>43252</v>
      </c>
      <c r="H13" s="7">
        <v>43282</v>
      </c>
      <c r="I13" s="7">
        <v>43313</v>
      </c>
      <c r="J13" s="7">
        <v>43344</v>
      </c>
      <c r="K13" s="7">
        <v>43374</v>
      </c>
      <c r="L13" s="7">
        <v>43405</v>
      </c>
      <c r="M13" s="7">
        <v>43435</v>
      </c>
    </row>
    <row r="14" spans="1:13" ht="16.5" customHeight="1" thickBot="1">
      <c r="A14" s="8" t="s">
        <v>18</v>
      </c>
      <c r="B14" s="10">
        <v>7220.37</v>
      </c>
      <c r="C14" s="10">
        <v>6578.63</v>
      </c>
      <c r="D14" s="10">
        <v>7444.97</v>
      </c>
      <c r="E14" s="10">
        <v>7679.7</v>
      </c>
      <c r="F14" s="10">
        <v>8341.502863221112</v>
      </c>
      <c r="G14" s="10">
        <v>9175.653149543223</v>
      </c>
      <c r="H14" s="10">
        <v>8561.51467362397</v>
      </c>
      <c r="I14" s="10">
        <v>9177.830710424445</v>
      </c>
      <c r="J14" s="10">
        <v>8336.681984873405</v>
      </c>
      <c r="K14" s="10">
        <v>9410.737581972093</v>
      </c>
      <c r="L14" s="10">
        <v>9062.12756683262</v>
      </c>
      <c r="M14" s="10">
        <v>9968.340323515884</v>
      </c>
    </row>
    <row r="15" spans="1:13" ht="16.5" customHeight="1" thickBot="1">
      <c r="A15" s="9" t="s">
        <v>19</v>
      </c>
      <c r="B15" s="10">
        <v>2472.37</v>
      </c>
      <c r="C15" s="10">
        <v>2177.89</v>
      </c>
      <c r="D15" s="10">
        <v>2351.78</v>
      </c>
      <c r="E15" s="10">
        <v>2388.05</v>
      </c>
      <c r="F15" s="10">
        <v>2744.888015580866</v>
      </c>
      <c r="G15" s="10">
        <v>3019.376817138953</v>
      </c>
      <c r="H15" s="10">
        <v>2912.311355846476</v>
      </c>
      <c r="I15" s="10">
        <v>3201.931030504962</v>
      </c>
      <c r="J15" s="10">
        <v>2942.864077574741</v>
      </c>
      <c r="K15" s="10">
        <v>3352.7967998561717</v>
      </c>
      <c r="L15" s="10">
        <v>3290.301358767846</v>
      </c>
      <c r="M15" s="10">
        <v>3619.3314946446308</v>
      </c>
    </row>
    <row r="16" spans="1:13" ht="16.5" customHeight="1" thickBot="1">
      <c r="A16" s="9" t="s">
        <v>20</v>
      </c>
      <c r="B16" s="10">
        <f aca="true" t="shared" si="0" ref="B16:G16">+SUM(B17:B18)</f>
        <v>3724.7</v>
      </c>
      <c r="C16" s="10">
        <f t="shared" si="0"/>
        <v>3446.33</v>
      </c>
      <c r="D16" s="10">
        <f t="shared" si="0"/>
        <v>3763.57</v>
      </c>
      <c r="E16" s="10">
        <f t="shared" si="0"/>
        <v>3903.52</v>
      </c>
      <c r="F16" s="10">
        <f t="shared" si="0"/>
        <v>4238.3993182099775</v>
      </c>
      <c r="G16" s="10">
        <f t="shared" si="0"/>
        <v>4662.239250030976</v>
      </c>
      <c r="H16" s="10">
        <f>+SUM(H17:H18)</f>
        <v>4227.940625443505</v>
      </c>
      <c r="I16" s="10">
        <f>+SUM(I17:I18)</f>
        <v>4446.565313691391</v>
      </c>
      <c r="J16" s="10">
        <f>+SUM(J17:J18)</f>
        <v>4075.849067845178</v>
      </c>
      <c r="K16" s="10">
        <f>+SUM(K17:K18)</f>
        <v>4559.22733024903</v>
      </c>
      <c r="L16" s="10">
        <f>+SUM(L17:L18)</f>
        <v>4417.670280725568</v>
      </c>
      <c r="M16" s="10">
        <f>+SUM(M17:M18)</f>
        <v>4859.437308798125</v>
      </c>
    </row>
    <row r="17" spans="1:13" ht="16.5" customHeight="1">
      <c r="A17" s="23" t="s">
        <v>45</v>
      </c>
      <c r="B17" s="30">
        <v>2483.39</v>
      </c>
      <c r="C17" s="30">
        <v>2272.92</v>
      </c>
      <c r="D17" s="30">
        <v>2436.28</v>
      </c>
      <c r="E17" s="30">
        <v>2518.65</v>
      </c>
      <c r="F17" s="30">
        <v>2641.2017691356345</v>
      </c>
      <c r="G17" s="30">
        <v>2905.3219460491982</v>
      </c>
      <c r="H17" s="30">
        <v>2697.8483900755277</v>
      </c>
      <c r="I17" s="30">
        <v>2919.4120744850743</v>
      </c>
      <c r="J17" s="30">
        <v>2450.291937700062</v>
      </c>
      <c r="K17" s="30">
        <v>2950.9639854257202</v>
      </c>
      <c r="L17" s="30">
        <v>2884.237852754066</v>
      </c>
      <c r="M17" s="30">
        <v>3172.661638029472</v>
      </c>
    </row>
    <row r="18" spans="1:13" ht="16.5" customHeight="1" thickBot="1">
      <c r="A18" s="24" t="s">
        <v>46</v>
      </c>
      <c r="B18" s="31">
        <v>1241.31</v>
      </c>
      <c r="C18" s="31">
        <v>1173.41</v>
      </c>
      <c r="D18" s="31">
        <v>1327.29</v>
      </c>
      <c r="E18" s="31">
        <v>1384.87</v>
      </c>
      <c r="F18" s="31">
        <v>1597.1975490743432</v>
      </c>
      <c r="G18" s="31">
        <v>1756.9173039817779</v>
      </c>
      <c r="H18" s="31">
        <v>1530.0922353679778</v>
      </c>
      <c r="I18" s="31">
        <v>1527.1532392063161</v>
      </c>
      <c r="J18" s="31">
        <v>1625.5571301451157</v>
      </c>
      <c r="K18" s="31">
        <v>1608.2633448233098</v>
      </c>
      <c r="L18" s="31">
        <v>1533.4324279715022</v>
      </c>
      <c r="M18" s="31">
        <v>1686.7756707686526</v>
      </c>
    </row>
    <row r="19" spans="1:13" ht="16.5" customHeight="1" thickBot="1">
      <c r="A19" s="9" t="s">
        <v>21</v>
      </c>
      <c r="B19" s="10">
        <v>27839.75</v>
      </c>
      <c r="C19" s="10">
        <v>26642.11</v>
      </c>
      <c r="D19" s="10">
        <v>28949.57</v>
      </c>
      <c r="E19" s="10">
        <v>31743.53</v>
      </c>
      <c r="F19" s="10">
        <v>32012.137702460277</v>
      </c>
      <c r="G19" s="10">
        <v>35213.35147270631</v>
      </c>
      <c r="H19" s="10">
        <v>29360.293019808087</v>
      </c>
      <c r="I19" s="10">
        <v>30460.22447454234</v>
      </c>
      <c r="J19" s="10">
        <v>28420.987116702338</v>
      </c>
      <c r="K19" s="10">
        <v>29725.949044695644</v>
      </c>
      <c r="L19" s="10">
        <v>31974.97901759647</v>
      </c>
      <c r="M19" s="10">
        <v>35172.47691935612</v>
      </c>
    </row>
    <row r="20" spans="1:13" ht="16.5" customHeight="1" thickBot="1">
      <c r="A20" s="9" t="s">
        <v>22</v>
      </c>
      <c r="B20" s="10">
        <v>22882.56</v>
      </c>
      <c r="C20" s="10">
        <v>20662.09</v>
      </c>
      <c r="D20" s="10">
        <v>25526.02</v>
      </c>
      <c r="E20" s="10">
        <v>28803.42</v>
      </c>
      <c r="F20" s="10">
        <v>36735.12353295134</v>
      </c>
      <c r="G20" s="10">
        <v>40408.63588624648</v>
      </c>
      <c r="H20" s="10">
        <v>26533.728766139116</v>
      </c>
      <c r="I20" s="10">
        <v>26536.556444935864</v>
      </c>
      <c r="J20" s="10">
        <v>22755.33757766544</v>
      </c>
      <c r="K20" s="10">
        <v>27946.93482223845</v>
      </c>
      <c r="L20" s="10">
        <v>25546.56554678694</v>
      </c>
      <c r="M20" s="10">
        <v>28101.222101465635</v>
      </c>
    </row>
    <row r="21" spans="1:13" ht="16.5" customHeight="1" thickBot="1">
      <c r="A21" s="9" t="s">
        <v>23</v>
      </c>
      <c r="B21" s="10">
        <v>63355.14</v>
      </c>
      <c r="C21" s="10">
        <v>55379.68</v>
      </c>
      <c r="D21" s="10">
        <v>57444.07</v>
      </c>
      <c r="E21" s="10">
        <v>73200.8</v>
      </c>
      <c r="F21" s="10">
        <v>72258.83334506239</v>
      </c>
      <c r="G21" s="10">
        <v>79484.71667956862</v>
      </c>
      <c r="H21" s="10">
        <v>72581.67272678373</v>
      </c>
      <c r="I21" s="10">
        <v>63921.55764389109</v>
      </c>
      <c r="J21" s="10">
        <v>82995.62325736406</v>
      </c>
      <c r="K21" s="10">
        <v>78214.19438948508</v>
      </c>
      <c r="L21" s="10">
        <v>85367.69008606831</v>
      </c>
      <c r="M21" s="10">
        <v>93904.45909467514</v>
      </c>
    </row>
    <row r="22" spans="1:13" ht="16.5" customHeight="1" thickBot="1">
      <c r="A22" s="11" t="s">
        <v>24</v>
      </c>
      <c r="B22" s="10">
        <v>61625.87</v>
      </c>
      <c r="C22" s="10">
        <v>57475.3</v>
      </c>
      <c r="D22" s="10">
        <v>63431.02</v>
      </c>
      <c r="E22" s="10">
        <v>62108.84</v>
      </c>
      <c r="F22" s="10">
        <v>64424.19164783009</v>
      </c>
      <c r="G22" s="10">
        <v>70866.6108126131</v>
      </c>
      <c r="H22" s="10">
        <v>63075.300100977125</v>
      </c>
      <c r="I22" s="10">
        <v>64266.661404197956</v>
      </c>
      <c r="J22" s="10">
        <v>62880.13080761611</v>
      </c>
      <c r="K22" s="10">
        <v>65640.69742897173</v>
      </c>
      <c r="L22" s="10">
        <v>63601.43867333491</v>
      </c>
      <c r="M22" s="10">
        <v>69961.58254066842</v>
      </c>
    </row>
    <row r="23" spans="1:13" ht="16.5" customHeight="1" thickBot="1">
      <c r="A23" s="9" t="s">
        <v>25</v>
      </c>
      <c r="B23" s="10">
        <v>263890.45</v>
      </c>
      <c r="C23" s="10">
        <v>210658.54</v>
      </c>
      <c r="D23" s="10">
        <v>283238.37</v>
      </c>
      <c r="E23" s="10">
        <v>235820.89</v>
      </c>
      <c r="F23" s="10">
        <v>329188.00710353965</v>
      </c>
      <c r="G23" s="10">
        <v>362106.80781389365</v>
      </c>
      <c r="H23" s="10">
        <v>405176.1758352207</v>
      </c>
      <c r="I23" s="10">
        <v>410445.6576468584</v>
      </c>
      <c r="J23" s="10">
        <v>454949.5311075132</v>
      </c>
      <c r="K23" s="10">
        <v>360750.6985150025</v>
      </c>
      <c r="L23" s="10">
        <v>308009.2329228686</v>
      </c>
      <c r="M23" s="10">
        <v>338810.1562151555</v>
      </c>
    </row>
    <row r="24" spans="1:13" ht="16.5" customHeight="1" thickBot="1">
      <c r="A24" s="9" t="s">
        <v>26</v>
      </c>
      <c r="B24" s="9"/>
      <c r="C24" s="9"/>
      <c r="D24" s="10"/>
      <c r="E24" s="10"/>
      <c r="F24" s="12">
        <v>386.35712200091893</v>
      </c>
      <c r="G24" s="12">
        <v>424.99283420101085</v>
      </c>
      <c r="H24" s="12">
        <v>378.05268697190496</v>
      </c>
      <c r="I24" s="12">
        <v>391.61380856861365</v>
      </c>
      <c r="J24" s="12">
        <v>374.11212536427837</v>
      </c>
      <c r="K24" s="12">
        <v>480.2293728380507</v>
      </c>
      <c r="L24" s="12">
        <v>459.8386076355574</v>
      </c>
      <c r="M24" s="12">
        <v>505.82246839911323</v>
      </c>
    </row>
    <row r="25" spans="1:13" ht="16.5" customHeight="1" thickBot="1">
      <c r="A25" s="15" t="s">
        <v>9</v>
      </c>
      <c r="B25" s="16">
        <f aca="true" t="shared" si="1" ref="B25:G25">+SUM(B14:B24)-B17-B18</f>
        <v>453011.21</v>
      </c>
      <c r="C25" s="16">
        <f t="shared" si="1"/>
        <v>383020.57000000007</v>
      </c>
      <c r="D25" s="16">
        <f t="shared" si="1"/>
        <v>472149.36999999994</v>
      </c>
      <c r="E25" s="16">
        <f t="shared" si="1"/>
        <v>445648.75</v>
      </c>
      <c r="F25" s="16">
        <f>+SUM(F14:F24)-F17-F18</f>
        <v>550329.4406508566</v>
      </c>
      <c r="G25" s="16">
        <f t="shared" si="1"/>
        <v>605362.3847159423</v>
      </c>
      <c r="H25" s="16">
        <f>+SUM(H14:H24)-H17-H18</f>
        <v>612806.9897908147</v>
      </c>
      <c r="I25" s="16">
        <f>+SUM(I14:I24)-I17-I18</f>
        <v>612848.598477615</v>
      </c>
      <c r="J25" s="16">
        <f>+SUM(J14:J24)-J17-J18</f>
        <v>667731.1171225187</v>
      </c>
      <c r="K25" s="16">
        <f>+SUM(K14:K24)-K17-K18</f>
        <v>580081.4652853088</v>
      </c>
      <c r="L25" s="16">
        <f>+SUM(L14:L24)-L17-L18</f>
        <v>531729.8440606169</v>
      </c>
      <c r="M25" s="16">
        <f>+SUM(M14:M24)-M17-M18</f>
        <v>584902.8284666784</v>
      </c>
    </row>
    <row r="26" ht="16.5" customHeight="1"/>
    <row r="27" spans="1:4" ht="16.5" customHeight="1">
      <c r="A27" s="2" t="s">
        <v>10</v>
      </c>
      <c r="B27" s="2"/>
      <c r="C27" s="2"/>
      <c r="D27" s="2"/>
    </row>
    <row r="28" ht="16.5" customHeight="1" thickBot="1"/>
    <row r="29" spans="1:13" ht="25.5" customHeight="1" thickBot="1">
      <c r="A29" s="6" t="s">
        <v>8</v>
      </c>
      <c r="B29" s="7">
        <f aca="true" t="shared" si="2" ref="B29:G29">B13</f>
        <v>43101</v>
      </c>
      <c r="C29" s="7">
        <f t="shared" si="2"/>
        <v>43132</v>
      </c>
      <c r="D29" s="7">
        <f t="shared" si="2"/>
        <v>43160</v>
      </c>
      <c r="E29" s="7">
        <f t="shared" si="2"/>
        <v>43191</v>
      </c>
      <c r="F29" s="7">
        <f t="shared" si="2"/>
        <v>43221</v>
      </c>
      <c r="G29" s="7">
        <f t="shared" si="2"/>
        <v>43252</v>
      </c>
      <c r="H29" s="7">
        <f>H13</f>
        <v>43282</v>
      </c>
      <c r="I29" s="7">
        <f>I13</f>
        <v>43313</v>
      </c>
      <c r="J29" s="7">
        <f>J13</f>
        <v>43344</v>
      </c>
      <c r="K29" s="7">
        <f>K13</f>
        <v>43374</v>
      </c>
      <c r="L29" s="7">
        <f>L13</f>
        <v>43405</v>
      </c>
      <c r="M29" s="7">
        <f>M13</f>
        <v>43435</v>
      </c>
    </row>
    <row r="30" spans="1:13" ht="17.25" customHeight="1" thickBot="1">
      <c r="A30" s="8" t="s">
        <v>18</v>
      </c>
      <c r="B30" s="10">
        <v>535407</v>
      </c>
      <c r="C30" s="10">
        <v>547765</v>
      </c>
      <c r="D30" s="10">
        <v>561859</v>
      </c>
      <c r="E30" s="10">
        <v>571645</v>
      </c>
      <c r="F30" s="10">
        <v>585168</v>
      </c>
      <c r="G30" s="10">
        <v>597608</v>
      </c>
      <c r="H30" s="10">
        <v>610034</v>
      </c>
      <c r="I30" s="10">
        <v>622714</v>
      </c>
      <c r="J30" s="10">
        <v>638457</v>
      </c>
      <c r="K30" s="10">
        <v>657076</v>
      </c>
      <c r="L30" s="10">
        <v>683091</v>
      </c>
      <c r="M30" s="10">
        <v>697860</v>
      </c>
    </row>
    <row r="31" spans="1:13" ht="17.25" customHeight="1" thickBot="1">
      <c r="A31" s="9" t="s">
        <v>19</v>
      </c>
      <c r="B31" s="10">
        <v>44844</v>
      </c>
      <c r="C31" s="10">
        <v>43592</v>
      </c>
      <c r="D31" s="10">
        <v>42141</v>
      </c>
      <c r="E31" s="10">
        <v>41076</v>
      </c>
      <c r="F31" s="10">
        <v>42835</v>
      </c>
      <c r="G31" s="10">
        <v>42333</v>
      </c>
      <c r="H31" s="10">
        <v>48211</v>
      </c>
      <c r="I31" s="10">
        <v>51263</v>
      </c>
      <c r="J31" s="10">
        <v>54219</v>
      </c>
      <c r="K31" s="10">
        <v>56075</v>
      </c>
      <c r="L31" s="10">
        <v>56736</v>
      </c>
      <c r="M31" s="10">
        <v>57974</v>
      </c>
    </row>
    <row r="32" spans="1:13" ht="17.25" customHeight="1" thickBot="1">
      <c r="A32" s="9" t="s">
        <v>20</v>
      </c>
      <c r="B32" s="10">
        <f>+SUM(B33:B34)</f>
        <v>2627</v>
      </c>
      <c r="C32" s="10">
        <f>+SUM(C33:C34)</f>
        <v>2638</v>
      </c>
      <c r="D32" s="10">
        <f>+SUM(D33:D34)</f>
        <v>2628</v>
      </c>
      <c r="E32" s="10">
        <f>+SUM(E33:E34)</f>
        <v>2614</v>
      </c>
      <c r="F32" s="10">
        <f>+F33+F34</f>
        <v>2578</v>
      </c>
      <c r="G32" s="10">
        <f>+SUM(G33:G34)</f>
        <v>2566</v>
      </c>
      <c r="H32" s="10">
        <f>+H33+H34</f>
        <v>2626</v>
      </c>
      <c r="I32" s="10">
        <f>+I33+I34</f>
        <v>2686</v>
      </c>
      <c r="J32" s="10">
        <f>+J33+J34</f>
        <v>2728</v>
      </c>
      <c r="K32" s="10">
        <f>+K33+K34</f>
        <v>2774</v>
      </c>
      <c r="L32" s="10">
        <f>+L33+L34</f>
        <v>2786</v>
      </c>
      <c r="M32" s="10">
        <f>+M33+M34</f>
        <v>2813</v>
      </c>
    </row>
    <row r="33" spans="1:13" ht="17.25" customHeight="1">
      <c r="A33" s="23" t="s">
        <v>45</v>
      </c>
      <c r="B33" s="29">
        <v>2462</v>
      </c>
      <c r="C33" s="29">
        <v>2469</v>
      </c>
      <c r="D33" s="29">
        <v>2453</v>
      </c>
      <c r="E33" s="29">
        <v>2438</v>
      </c>
      <c r="F33" s="29">
        <v>2397</v>
      </c>
      <c r="G33" s="29">
        <v>2381</v>
      </c>
      <c r="H33" s="29">
        <v>2448</v>
      </c>
      <c r="I33" s="29">
        <v>2507</v>
      </c>
      <c r="J33" s="29">
        <v>2538</v>
      </c>
      <c r="K33" s="29">
        <v>2592</v>
      </c>
      <c r="L33" s="29">
        <v>2609</v>
      </c>
      <c r="M33" s="29">
        <v>2634</v>
      </c>
    </row>
    <row r="34" spans="1:13" ht="17.25" customHeight="1" thickBot="1">
      <c r="A34" s="24" t="s">
        <v>46</v>
      </c>
      <c r="B34" s="28">
        <v>165</v>
      </c>
      <c r="C34" s="28">
        <v>169</v>
      </c>
      <c r="D34" s="28">
        <v>175</v>
      </c>
      <c r="E34" s="28">
        <v>176</v>
      </c>
      <c r="F34" s="28">
        <v>181</v>
      </c>
      <c r="G34" s="28">
        <v>185</v>
      </c>
      <c r="H34" s="28">
        <v>178</v>
      </c>
      <c r="I34" s="28">
        <v>179</v>
      </c>
      <c r="J34" s="28">
        <v>190</v>
      </c>
      <c r="K34" s="28">
        <v>182</v>
      </c>
      <c r="L34" s="28">
        <v>177</v>
      </c>
      <c r="M34" s="28">
        <v>179</v>
      </c>
    </row>
    <row r="35" spans="1:13" ht="17.25" customHeight="1" thickBot="1">
      <c r="A35" s="9" t="s">
        <v>21</v>
      </c>
      <c r="B35" s="10">
        <v>306</v>
      </c>
      <c r="C35" s="10">
        <v>305</v>
      </c>
      <c r="D35" s="10">
        <v>304</v>
      </c>
      <c r="E35" s="10">
        <v>305</v>
      </c>
      <c r="F35" s="10">
        <v>288</v>
      </c>
      <c r="G35" s="10">
        <v>289</v>
      </c>
      <c r="H35" s="10">
        <v>289</v>
      </c>
      <c r="I35" s="10">
        <v>292</v>
      </c>
      <c r="J35" s="10">
        <v>297</v>
      </c>
      <c r="K35" s="10">
        <v>300</v>
      </c>
      <c r="L35" s="10">
        <v>310</v>
      </c>
      <c r="M35" s="10">
        <v>309</v>
      </c>
    </row>
    <row r="36" spans="1:13" ht="17.25" customHeight="1" thickBot="1">
      <c r="A36" s="9" t="s">
        <v>22</v>
      </c>
      <c r="B36" s="10">
        <v>44</v>
      </c>
      <c r="C36" s="10">
        <v>41</v>
      </c>
      <c r="D36" s="10">
        <v>43</v>
      </c>
      <c r="E36" s="10">
        <v>44</v>
      </c>
      <c r="F36" s="10">
        <v>42</v>
      </c>
      <c r="G36" s="10">
        <v>43</v>
      </c>
      <c r="H36" s="10">
        <v>47</v>
      </c>
      <c r="I36" s="10">
        <v>46</v>
      </c>
      <c r="J36" s="10">
        <v>44</v>
      </c>
      <c r="K36" s="10">
        <v>47</v>
      </c>
      <c r="L36" s="10">
        <v>42</v>
      </c>
      <c r="M36" s="10">
        <v>42</v>
      </c>
    </row>
    <row r="37" spans="1:13" ht="17.25" customHeight="1" thickBot="1">
      <c r="A37" s="9" t="s">
        <v>23</v>
      </c>
      <c r="B37" s="10">
        <v>26</v>
      </c>
      <c r="C37" s="10">
        <v>26</v>
      </c>
      <c r="D37" s="10">
        <v>23</v>
      </c>
      <c r="E37" s="10">
        <v>23</v>
      </c>
      <c r="F37" s="10">
        <v>24</v>
      </c>
      <c r="G37" s="10">
        <v>24</v>
      </c>
      <c r="H37" s="10">
        <v>24</v>
      </c>
      <c r="I37" s="10">
        <v>25</v>
      </c>
      <c r="J37" s="10">
        <v>27</v>
      </c>
      <c r="K37" s="10">
        <v>26</v>
      </c>
      <c r="L37" s="10">
        <v>26</v>
      </c>
      <c r="M37" s="10">
        <v>26</v>
      </c>
    </row>
    <row r="38" spans="1:13" ht="17.25" customHeight="1" thickBot="1">
      <c r="A38" s="11" t="s">
        <v>24</v>
      </c>
      <c r="B38" s="10">
        <v>257</v>
      </c>
      <c r="C38" s="10">
        <v>258</v>
      </c>
      <c r="D38" s="10">
        <v>259</v>
      </c>
      <c r="E38" s="10">
        <v>260</v>
      </c>
      <c r="F38" s="10">
        <v>263</v>
      </c>
      <c r="G38" s="10">
        <v>263</v>
      </c>
      <c r="H38" s="10">
        <v>265</v>
      </c>
      <c r="I38" s="10">
        <v>266</v>
      </c>
      <c r="J38" s="10">
        <v>267</v>
      </c>
      <c r="K38" s="10">
        <v>270</v>
      </c>
      <c r="L38" s="10">
        <v>271</v>
      </c>
      <c r="M38" s="10">
        <v>272</v>
      </c>
    </row>
    <row r="39" spans="1:13" ht="17.25" customHeight="1" thickBot="1">
      <c r="A39" s="9" t="s">
        <v>25</v>
      </c>
      <c r="B39" s="10">
        <v>22</v>
      </c>
      <c r="C39" s="10">
        <v>22</v>
      </c>
      <c r="D39" s="10">
        <v>22</v>
      </c>
      <c r="E39" s="10">
        <v>22</v>
      </c>
      <c r="F39" s="10">
        <v>22</v>
      </c>
      <c r="G39" s="10">
        <v>22</v>
      </c>
      <c r="H39" s="10">
        <v>22</v>
      </c>
      <c r="I39" s="10">
        <v>22</v>
      </c>
      <c r="J39" s="10">
        <v>22</v>
      </c>
      <c r="K39" s="10">
        <v>22</v>
      </c>
      <c r="L39" s="10">
        <v>22</v>
      </c>
      <c r="M39" s="10">
        <v>22</v>
      </c>
    </row>
    <row r="40" spans="1:13" ht="17.25" customHeight="1" thickBot="1">
      <c r="A40" s="9" t="s">
        <v>26</v>
      </c>
      <c r="B40" s="9"/>
      <c r="C40" s="9"/>
      <c r="D40" s="9"/>
      <c r="E40" s="10"/>
      <c r="F40" s="10">
        <v>16</v>
      </c>
      <c r="G40" s="10">
        <v>16</v>
      </c>
      <c r="H40" s="10">
        <v>16</v>
      </c>
      <c r="I40" s="10">
        <v>16</v>
      </c>
      <c r="J40" s="10">
        <v>16</v>
      </c>
      <c r="K40" s="10">
        <v>17</v>
      </c>
      <c r="L40" s="10">
        <v>17</v>
      </c>
      <c r="M40" s="10">
        <v>16</v>
      </c>
    </row>
    <row r="41" spans="1:13" ht="16.5" customHeight="1" thickBot="1">
      <c r="A41" s="13" t="s">
        <v>0</v>
      </c>
      <c r="B41" s="16">
        <f aca="true" t="shared" si="3" ref="B41:G41">B30+B31+B32+B35+B36+B37+B38+B39+B40</f>
        <v>583533</v>
      </c>
      <c r="C41" s="16">
        <f t="shared" si="3"/>
        <v>594647</v>
      </c>
      <c r="D41" s="16">
        <f t="shared" si="3"/>
        <v>607279</v>
      </c>
      <c r="E41" s="16">
        <f t="shared" si="3"/>
        <v>615989</v>
      </c>
      <c r="F41" s="16">
        <f t="shared" si="3"/>
        <v>631236</v>
      </c>
      <c r="G41" s="16">
        <f t="shared" si="3"/>
        <v>643164</v>
      </c>
      <c r="H41" s="16">
        <f>H30+H31+H32+H35+H36+H37+H38+H39+H40</f>
        <v>661534</v>
      </c>
      <c r="I41" s="16">
        <f>I30+I31+I32+I35+I36+I37+I38+I39+I40</f>
        <v>677330</v>
      </c>
      <c r="J41" s="16">
        <f>J30+J31+J32+J35+J36+J37+J38+J39+J40</f>
        <v>696077</v>
      </c>
      <c r="K41" s="16">
        <f>K30+K31+K32+K35+K36+K37+K38+K39+K40</f>
        <v>716607</v>
      </c>
      <c r="L41" s="16">
        <f>L30+L31+L32+L35+L36+L37+L38+L39+L40</f>
        <v>743301</v>
      </c>
      <c r="M41" s="16">
        <f>M30+M31+M32+M35+M36+M37+M38+M39+M40</f>
        <v>759334</v>
      </c>
    </row>
    <row r="42" ht="16.5" customHeight="1"/>
    <row r="43" spans="1:8" ht="16.5" customHeight="1">
      <c r="A43" s="32" t="s">
        <v>17</v>
      </c>
      <c r="B43" s="32"/>
      <c r="C43" s="32"/>
      <c r="D43" s="32"/>
      <c r="E43" s="32"/>
      <c r="F43" s="32"/>
      <c r="G43" s="32"/>
      <c r="H43" s="32"/>
    </row>
    <row r="44" spans="1:8" ht="42.75" customHeight="1" thickBot="1">
      <c r="A44" s="32" t="s">
        <v>47</v>
      </c>
      <c r="B44" s="32"/>
      <c r="C44" s="32"/>
      <c r="D44" s="32"/>
      <c r="E44" s="32"/>
      <c r="F44" s="32"/>
      <c r="G44" s="32"/>
      <c r="H44" s="32"/>
    </row>
    <row r="45" spans="1:5" ht="18" customHeight="1" thickBot="1">
      <c r="A45" s="17" t="s">
        <v>27</v>
      </c>
      <c r="B45" s="33" t="s">
        <v>28</v>
      </c>
      <c r="C45" s="34"/>
      <c r="D45" s="34"/>
      <c r="E45" s="35"/>
    </row>
    <row r="46" spans="1:5" ht="12.75" customHeight="1" thickBot="1">
      <c r="A46" s="25" t="s">
        <v>29</v>
      </c>
      <c r="B46" s="26"/>
      <c r="C46" s="26"/>
      <c r="D46" s="26"/>
      <c r="E46" s="27"/>
    </row>
    <row r="47" spans="1:5" ht="17.25" customHeight="1">
      <c r="A47" s="18" t="s">
        <v>30</v>
      </c>
      <c r="B47" s="36" t="s">
        <v>31</v>
      </c>
      <c r="C47" s="36"/>
      <c r="D47" s="36"/>
      <c r="E47" s="37"/>
    </row>
    <row r="48" spans="1:5" ht="12.75" customHeight="1">
      <c r="A48" s="19" t="s">
        <v>32</v>
      </c>
      <c r="B48" s="39" t="s">
        <v>33</v>
      </c>
      <c r="C48" s="39"/>
      <c r="D48" s="39"/>
      <c r="E48" s="40"/>
    </row>
    <row r="49" spans="1:5" ht="18" customHeight="1">
      <c r="A49" s="19" t="s">
        <v>11</v>
      </c>
      <c r="B49" s="39" t="s">
        <v>34</v>
      </c>
      <c r="C49" s="39"/>
      <c r="D49" s="39"/>
      <c r="E49" s="40"/>
    </row>
    <row r="50" spans="1:5" ht="16.5" customHeight="1">
      <c r="A50" s="20" t="s">
        <v>12</v>
      </c>
      <c r="B50" s="39" t="s">
        <v>35</v>
      </c>
      <c r="C50" s="39"/>
      <c r="D50" s="39"/>
      <c r="E50" s="40"/>
    </row>
    <row r="51" spans="1:5" ht="13.5" customHeight="1">
      <c r="A51" s="19" t="s">
        <v>13</v>
      </c>
      <c r="B51" s="39" t="s">
        <v>36</v>
      </c>
      <c r="C51" s="39"/>
      <c r="D51" s="39"/>
      <c r="E51" s="40"/>
    </row>
    <row r="52" spans="1:5" ht="18.75" customHeight="1" thickBot="1">
      <c r="A52" s="21" t="s">
        <v>37</v>
      </c>
      <c r="B52" s="44" t="s">
        <v>38</v>
      </c>
      <c r="C52" s="44"/>
      <c r="D52" s="44"/>
      <c r="E52" s="45"/>
    </row>
    <row r="53" spans="1:5" ht="14.25" customHeight="1" thickBot="1">
      <c r="A53" s="25" t="s">
        <v>39</v>
      </c>
      <c r="B53" s="26"/>
      <c r="C53" s="26"/>
      <c r="D53" s="26"/>
      <c r="E53" s="27"/>
    </row>
    <row r="54" spans="1:5" ht="17.25" customHeight="1">
      <c r="A54" s="18" t="s">
        <v>14</v>
      </c>
      <c r="B54" s="36" t="s">
        <v>40</v>
      </c>
      <c r="C54" s="36"/>
      <c r="D54" s="36"/>
      <c r="E54" s="37"/>
    </row>
    <row r="55" spans="1:5" ht="14.25" customHeight="1">
      <c r="A55" s="19" t="s">
        <v>41</v>
      </c>
      <c r="B55" s="39" t="s">
        <v>42</v>
      </c>
      <c r="C55" s="39"/>
      <c r="D55" s="39"/>
      <c r="E55" s="40"/>
    </row>
    <row r="56" spans="1:5" ht="29.25" customHeight="1" thickBot="1">
      <c r="A56" s="22" t="s">
        <v>43</v>
      </c>
      <c r="B56" s="41" t="s">
        <v>44</v>
      </c>
      <c r="C56" s="41"/>
      <c r="D56" s="41"/>
      <c r="E56" s="42"/>
    </row>
    <row r="57" spans="1:7" ht="90" customHeight="1">
      <c r="A57" s="43" t="s">
        <v>48</v>
      </c>
      <c r="B57" s="43"/>
      <c r="C57" s="43"/>
      <c r="D57" s="43"/>
      <c r="E57" s="43"/>
      <c r="F57" s="43"/>
      <c r="G57" s="43"/>
    </row>
    <row r="58" ht="18.75" customHeight="1">
      <c r="A58" s="3" t="s">
        <v>15</v>
      </c>
    </row>
    <row r="59" ht="84" customHeight="1"/>
    <row r="60" ht="84" customHeight="1"/>
    <row r="61" ht="98.25" customHeight="1"/>
    <row r="62" ht="71.25" customHeight="1"/>
    <row r="63" ht="71.25" customHeight="1"/>
    <row r="64" ht="71.25" customHeight="1"/>
    <row r="65" ht="71.25" customHeight="1"/>
    <row r="66" ht="71.25" customHeight="1"/>
  </sheetData>
  <sheetProtection/>
  <mergeCells count="15">
    <mergeCell ref="B55:E55"/>
    <mergeCell ref="B56:E56"/>
    <mergeCell ref="B48:E48"/>
    <mergeCell ref="B49:E49"/>
    <mergeCell ref="B50:E50"/>
    <mergeCell ref="A57:G57"/>
    <mergeCell ref="B51:E51"/>
    <mergeCell ref="B52:E52"/>
    <mergeCell ref="B54:E54"/>
    <mergeCell ref="A43:H43"/>
    <mergeCell ref="A44:H44"/>
    <mergeCell ref="B45:E45"/>
    <mergeCell ref="B47:E47"/>
    <mergeCell ref="A3:K3"/>
    <mergeCell ref="A4:K4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52" r:id="rId2"/>
  <headerFooter alignWithMargins="0">
    <oddFooter>&amp;LFuente: Cálidda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Ocampo Moreno Maria del Pilar</cp:lastModifiedBy>
  <cp:lastPrinted>2018-10-31T16:27:13Z</cp:lastPrinted>
  <dcterms:created xsi:type="dcterms:W3CDTF">2011-02-03T13:38:24Z</dcterms:created>
  <dcterms:modified xsi:type="dcterms:W3CDTF">2019-01-22T21:38:02Z</dcterms:modified>
  <cp:category/>
  <cp:version/>
  <cp:contentType/>
  <cp:contentStatus/>
</cp:coreProperties>
</file>